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434834\Desktop\=Arbeiten=\2023\01\"/>
    </mc:Choice>
  </mc:AlternateContent>
  <xr:revisionPtr revIDLastSave="0" documentId="13_ncr:1_{E331110F-E436-4765-A5AD-18E26065D96C}" xr6:coauthVersionLast="44" xr6:coauthVersionMax="44" xr10:uidLastSave="{00000000-0000-0000-0000-000000000000}"/>
  <bookViews>
    <workbookView xWindow="-25320" yWindow="-120" windowWidth="25440" windowHeight="15540" xr2:uid="{4DA8275D-B109-4F0D-9A64-00D9D0C4A71F}"/>
  </bookViews>
  <sheets>
    <sheet name="DE" sheetId="2" r:id="rId1"/>
    <sheet name="IT"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3" i="2" l="1"/>
  <c r="D23" i="2"/>
  <c r="E23" i="2"/>
  <c r="F23" i="2"/>
  <c r="G23" i="2"/>
  <c r="H23" i="2"/>
  <c r="H23" i="3" l="1"/>
  <c r="H25" i="3" s="1"/>
  <c r="G23" i="3"/>
  <c r="G25" i="3" s="1"/>
  <c r="F23" i="3"/>
  <c r="F25" i="3" s="1"/>
  <c r="E23" i="3"/>
  <c r="E25" i="3" s="1"/>
  <c r="D23" i="3"/>
  <c r="D25" i="3" s="1"/>
  <c r="C23" i="3"/>
  <c r="C25" i="3" s="1"/>
  <c r="H25" i="2"/>
  <c r="G25" i="2"/>
  <c r="D25" i="2"/>
  <c r="C25" i="2"/>
  <c r="F25" i="2"/>
  <c r="E25" i="2"/>
</calcChain>
</file>

<file path=xl/sharedStrings.xml><?xml version="1.0" encoding="utf-8"?>
<sst xmlns="http://schemas.openxmlformats.org/spreadsheetml/2006/main" count="124" uniqueCount="122">
  <si>
    <t>Seite/ URL</t>
  </si>
  <si>
    <t>Inhalt Übersichtsseite "Transparente Verwaltung"</t>
  </si>
  <si>
    <t>Seitenaufrufe (*)</t>
  </si>
  <si>
    <t>Einzelne Seitenaufrufe (**)</t>
  </si>
  <si>
    <t>Durchschn. Besuchszeit auf Seite</t>
  </si>
  <si>
    <t>Einstiege</t>
  </si>
  <si>
    <t>Absprungrate (***)</t>
  </si>
  <si>
    <t>% Ausstiege (****)</t>
  </si>
  <si>
    <t>/de/transparente-verwaltung.asp</t>
  </si>
  <si>
    <t>Übersichtsseite "Transparente Verwaltung"</t>
  </si>
  <si>
    <t>/de/transparente-verwaltung/wettbewerbe.asp</t>
  </si>
  <si>
    <t>Übersichtsseite "Wettbewerbe"</t>
  </si>
  <si>
    <t>/de/transparente-verwaltung/Stellenangebote.asp</t>
  </si>
  <si>
    <t>Unterseite "Stellenangebote" (Wettbewerbe)</t>
  </si>
  <si>
    <t>/de/transparente-verwaltung/personal.asp</t>
  </si>
  <si>
    <t>Übersichtsseite "Personal"</t>
  </si>
  <si>
    <t>/de/transparente-verwaltung/4052.asp</t>
  </si>
  <si>
    <t>Unterseite "Zahlungen der Verwaltung » IBAN und elektronische Zahlungen"</t>
  </si>
  <si>
    <t>/de/transparente-verwaltung/5640.asp</t>
  </si>
  <si>
    <t>Unterseite "Wettbewerbe » Abgeschlossene Verfahren"</t>
  </si>
  <si>
    <t>/de/transparente-verwaltung/4028.asp</t>
  </si>
  <si>
    <t>Unterseite "Führungskräfte" (Personal)</t>
  </si>
  <si>
    <t>/de/transparente-verwaltung/5456.asp</t>
  </si>
  <si>
    <t>Unterseite "Ausschreibungen und Verträge » Beschlüsse zum Vertragsabschluss oder gleichwertiger Akten"</t>
  </si>
  <si>
    <t>/de/transparente-verwaltung/private-akkreditierte-vertragsgebundene-gesundheitseinrichtungen.asp</t>
  </si>
  <si>
    <t>Unterseite "Private akkreditierte vertragsgebundene Gesundheitseinrichtungen"</t>
  </si>
  <si>
    <t>/de/transparente-verwaltung/elektronischerechnungen.asp</t>
  </si>
  <si>
    <t>Unterseite "Elektronische Rechnungen"</t>
  </si>
  <si>
    <t>/de/transparente-verwaltung/organisation.asp</t>
  </si>
  <si>
    <t>Übersichtsseite "Organisation"</t>
  </si>
  <si>
    <t>/de/transparente-verwaltung/ausschreibungen-und-vertraege.asp</t>
  </si>
  <si>
    <t>Übersichtsseite "Ausschreibungen und Verträge"</t>
  </si>
  <si>
    <t>/de/transparente-verwaltung/4742.asp</t>
  </si>
  <si>
    <t>Online-Dienste des Südtiroler Sanitätsbetriebes</t>
  </si>
  <si>
    <t>/de/transparente-verwaltung/4026.asp</t>
  </si>
  <si>
    <t>Unterseite "Führungskräfte in Spitzenpositionen" (Personal)</t>
  </si>
  <si>
    <t>/de/transparente-verwaltung/allgemeine-bestimmungen.asp</t>
  </si>
  <si>
    <t>Übersichtsseite "Allgemeine Bestimmungen"</t>
  </si>
  <si>
    <t>/de/transparente-verwaltung/4064.asp</t>
  </si>
  <si>
    <t>Unterseite "Personal » Stellenplan"</t>
  </si>
  <si>
    <t>/de/transparente-verwaltung/berater-innen-und-mitarbeiter-innen.asp</t>
  </si>
  <si>
    <t>Übersichtsseite "Inhaber von Aufträgen für Mitarbeit und Beratung"</t>
  </si>
  <si>
    <t>/de/transparente-verwaltung</t>
  </si>
  <si>
    <t>Summe der Sektion "Transparente Verwaltung" in deutscher Sprache</t>
  </si>
  <si>
    <t>/it/amministrazione-trasparente</t>
  </si>
  <si>
    <t>Summe der Sektion "Transparente Verwaltung" in italienischer Sprache</t>
  </si>
  <si>
    <t>Summe der Sektion "Transparente Verwaltung" in deutscher und italienischer Sprache</t>
  </si>
  <si>
    <t>Seitenaufrufe:</t>
  </si>
  <si>
    <t>(*) Wenn eine der Seiten aufgerufen wird und dies vom Google Analytics Code erfasst wird, wird ein „Seitenaufruf“ gezählt. Geht der Nutzer nun zu einer anderen Seite und kommt er wieder zu der ursprünglichen Seite zurück, wird ein weiterer Seitenaufruf gezählt.</t>
  </si>
  <si>
    <t>Eindeutige Seitenaufrufe:</t>
  </si>
  <si>
    <t>(**) Die eindeutigen Seitenaufrufe werden gezählt, wenn ein einzelner Nutzer mehrmals während einer Sitzung die gleiche Seite aufruft. Ruft er also fünf Mal die Seite x auf und drei Mal die Seite y, ist die Anzahl der „Seitenaufrufe“ acht, die der „eindeutigen Seitenaufrufe“ aber nur zwei.</t>
  </si>
  <si>
    <t>Absprungrate</t>
  </si>
  <si>
    <t>(***) Die Absprungrate gibt den Prozentsatz der Sitzungen wieder, bei der Nutzer die Website nach dem Aufruf einer einzigen Seite ohne weitere Interaktion wieder verlassen haben.</t>
  </si>
  <si>
    <t>Ausstiege</t>
  </si>
  <si>
    <t xml:space="preserve">(****) Die Ausstiegsrate ist nicht zu verwechseln mit der Absprungrate, denn sie gibt den Prozentsatz der Seitenaufrufe an, die die letzten während einer Sitzung waren. </t>
  </si>
  <si>
    <t>URL</t>
  </si>
  <si>
    <t>Contenuto della pagina "Amministrazione trasparente"</t>
  </si>
  <si>
    <t>Visualizzazioni di pagina (*)</t>
  </si>
  <si>
    <t>Visualizzazione di pagine uniche (**)</t>
  </si>
  <si>
    <t>Tempo medio sulla pagina</t>
  </si>
  <si>
    <t>Accessi</t>
  </si>
  <si>
    <t>Frequenza di rimbalzo (***)</t>
  </si>
  <si>
    <t>Uscita (****)</t>
  </si>
  <si>
    <t>/it/amministrazione-trasparente/Offerte-di-lavoro.asp</t>
  </si>
  <si>
    <t>Sottopagina "Offerte di lavoro" (Bandi di concorso)</t>
  </si>
  <si>
    <t>/it/amministrazione-trasparente.asp</t>
  </si>
  <si>
    <t>Pagina ingresso "Amministrazione trasparente"</t>
  </si>
  <si>
    <t>/it/amministrazione-trasparente/bandi-di-concorso.asp</t>
  </si>
  <si>
    <t>Pagina "Bandi di concorso"</t>
  </si>
  <si>
    <t>/it/amministrazione-trasparente/5640.asp</t>
  </si>
  <si>
    <t>Sottopagina "Concorsi: Info candidati (inviti, comunicazioni, risultati esami" (Bandi di concorso)</t>
  </si>
  <si>
    <t>/it/amministrazione-trasparente/personale.asp</t>
  </si>
  <si>
    <t>Pagina "Personale"</t>
  </si>
  <si>
    <t>/it/amministrazione-trasparente/5456.asp</t>
  </si>
  <si>
    <t>Sottopagina Pag. "Delibere a contrarre o atti equivalenti" (Bandi di gare e contratti)</t>
  </si>
  <si>
    <t>/it/amministrazione-trasparente/strutture-sanitarie-private-accreditate-convenzionate.asp</t>
  </si>
  <si>
    <t>Pagina "Struttura sanitarie private accreditate convenzionate"</t>
  </si>
  <si>
    <t>/it/amministrazione-trasparente/bandi-di-gare-e-contratti.asp</t>
  </si>
  <si>
    <t xml:space="preserve">Pagina "Bandi di gare e contratti" </t>
  </si>
  <si>
    <t>/it/amministrazione-trasparente/4028.asp</t>
  </si>
  <si>
    <t>Sottopagina "Dirigenti" (Personale)</t>
  </si>
  <si>
    <t>/it/amministrazione-trasparente/4052.asp</t>
  </si>
  <si>
    <t>Sottopagina "Pagamenti dell'amministrazione » IBAN e pagamenti informatici"</t>
  </si>
  <si>
    <t>/it/amministrazione-trasparente/3959.asp</t>
  </si>
  <si>
    <t>Sottopagina "Disposizioni generali » Atti generali"</t>
  </si>
  <si>
    <t>/it/amministrazione-trasparente/disposizioni-generali.asp</t>
  </si>
  <si>
    <t>Pagina "Disposizioni generali"</t>
  </si>
  <si>
    <t>/it/amministrazione-trasparente/consulenti-e-collaboratori.asp</t>
  </si>
  <si>
    <t>Pagina "Consulenti e collaboratori"</t>
  </si>
  <si>
    <t>/it/amministrazione-trasparente/organizzazione.asp</t>
  </si>
  <si>
    <t>Pagina "Organizzazione"</t>
  </si>
  <si>
    <t>/it/amministrazione-trasparente/provvedimenti.asp</t>
  </si>
  <si>
    <t>Pagina "Provvedimenti"</t>
  </si>
  <si>
    <t>/it/amministrazione-trasparente/4026.asp</t>
  </si>
  <si>
    <t>Pagina "Titolari di incarichi dirigenziali amministrativi di vertice"</t>
  </si>
  <si>
    <t>/it/amministrazione-trasparente/corruzione.asp</t>
  </si>
  <si>
    <t>Pagina "Prevenzione della corruzione"</t>
  </si>
  <si>
    <t>/it/amministrazione-trasparente/enti-controllati.asp</t>
  </si>
  <si>
    <t>Pagina "Enti controllati e socità partecipate"</t>
  </si>
  <si>
    <t>/it/amministrazione-trasparente/fatturaelettronica.asp</t>
  </si>
  <si>
    <t>Pagina "Fattura elettronica"</t>
  </si>
  <si>
    <t>/it/amministrazione-trasparente/performance.asp</t>
  </si>
  <si>
    <t>Pagina "Performance"</t>
  </si>
  <si>
    <t>Totale sezione "Amministrazione trasparente" in lingua italiana</t>
  </si>
  <si>
    <t>Totale sezione "Amministrazione trasparente" in lingua tedesca</t>
  </si>
  <si>
    <t>Totale sezione "Amministrazione trasparente" in lingua italiana e tedesca</t>
  </si>
  <si>
    <t>Visualizzazioni di pagina</t>
  </si>
  <si>
    <t>(*) Una visualizzazione di pagina si definisce come la visualizzazione di una pagina del sito che viene monitorata dal codice di monitoraggio di Analytics. Se un utente fa nuovamente clic sul pulsante di caricamento dopo avere raggiunto la pagina, questa operazione viene conteggiata come una visualizzazione di pagina aggiuntiva. Se un utente visita una pagina diversa e, successivamente, torna alla pagina originale, viene registrata anche una seconda visualizzazione di pagina.</t>
  </si>
  <si>
    <t>Visualizzazione di pagina uniche</t>
  </si>
  <si>
    <t xml:space="preserve">(**) Una visualizzazione di pagina unica, aggrega le visualizzazioni di pagina generate dallo stesso utente durante la stessa sessione. Se l'utente visualizza 5 volte la pagina x e 3 volte la pagina y, il numero delle visualizzazioni di pagina è 8, mentre il numero delle visualizzazioni di pagina uniche è 2. </t>
  </si>
  <si>
    <t>Frequenza di rimbalzo</t>
  </si>
  <si>
    <t>(***) La frequenza di rimbalzo è la percentuale di sessioni di una sola pagina (ovvero le sessioni in cui gli utenti abbandonano il sito dalla pagina da cui sono entrati, senza interagirvi).</t>
  </si>
  <si>
    <t>Uscita</t>
  </si>
  <si>
    <t>(****) Per tutte le visualizzazioni di pagina, il tasso di uscita indica in percentuale quante volte quella pagina è stata l'ultima visualizzata nella sessione.</t>
  </si>
  <si>
    <r>
      <t>Übersichtstabelle der Zugriffe auf die meist besuchten 20 Seiten der dt. Sektion "Transparente Verwaltung" - Zeitpunkt: 01.01.2022 -</t>
    </r>
    <r>
      <rPr>
        <sz val="14"/>
        <rFont val="Verdana"/>
        <family val="2"/>
      </rPr>
      <t xml:space="preserve"> </t>
    </r>
    <r>
      <rPr>
        <b/>
        <sz val="14"/>
        <rFont val="Verdana"/>
        <family val="2"/>
      </rPr>
      <t>31.12.2022</t>
    </r>
  </si>
  <si>
    <t>/de/transparenz-bewertung-leistung.asp</t>
  </si>
  <si>
    <t>Institutionelle Veröffentlichungen</t>
  </si>
  <si>
    <t>/de/transparente-verwaltung/korruption.asp</t>
  </si>
  <si>
    <t>/de/transparente-verwaltung/performance.asp</t>
  </si>
  <si>
    <t>Seite "Korruptionsprävention"</t>
  </si>
  <si>
    <t>Übersichtsseite "Wettbewerbe » Abgeschlossene Verfahren"</t>
  </si>
  <si>
    <t>Monitoraggio dati di accesso alle pagine più frequentate (le prime 20) della sezione it. "Amministrazione trasparente" - Periodo: 01.01.2022 - 31.12.2022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</si>
</sst>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name val="Calibri"/>
      <family val="1"/>
      <scheme val="minor"/>
    </font>
    <font>
      <b/>
      <sz val="14"/>
      <name val="Verdana"/>
      <family val="2"/>
    </font>
    <font>
      <sz val="14"/>
      <name val="Verdana"/>
      <family val="2"/>
    </font>
    <font>
      <b/>
      <sz val="10"/>
      <name val="Verdana"/>
      <family val="2"/>
    </font>
    <font>
      <b/>
      <sz val="12"/>
      <name val="Calibri"/>
      <family val="1"/>
      <scheme val="minor"/>
    </font>
    <font>
      <sz val="10"/>
      <name val="Verdana"/>
      <family val="2"/>
    </font>
    <font>
      <sz val="9"/>
      <name val="Verdana"/>
      <family val="2"/>
    </font>
    <font>
      <b/>
      <sz val="12"/>
      <name val="Verdana"/>
      <family val="2"/>
    </font>
    <font>
      <b/>
      <sz val="10"/>
      <color theme="1"/>
      <name val="Verdana"/>
      <family val="2"/>
    </font>
    <font>
      <sz val="11"/>
      <color theme="1"/>
      <name val="Verdana"/>
      <family val="2"/>
    </font>
    <font>
      <sz val="12"/>
      <name val="Verdana"/>
      <family val="2"/>
    </font>
    <font>
      <sz val="11"/>
      <name val="Verdana"/>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9">
    <xf numFmtId="0" fontId="0" fillId="0" borderId="0" xfId="0"/>
    <xf numFmtId="0" fontId="4" fillId="0" borderId="0" xfId="1" applyFont="1" applyAlignment="1">
      <alignment horizontal="left" vertical="top" wrapText="1"/>
    </xf>
    <xf numFmtId="0" fontId="4" fillId="2" borderId="1" xfId="1" applyFont="1" applyFill="1" applyBorder="1" applyAlignment="1">
      <alignment horizontal="left" vertical="top" wrapText="1"/>
    </xf>
    <xf numFmtId="0" fontId="5" fillId="0" borderId="0" xfId="1" applyFont="1" applyAlignment="1">
      <alignment horizontal="left" vertical="top" wrapText="1"/>
    </xf>
    <xf numFmtId="0" fontId="1" fillId="0" borderId="0" xfId="1"/>
    <xf numFmtId="0" fontId="1" fillId="0" borderId="0" xfId="1" applyAlignment="1">
      <alignment horizontal="left" vertical="top" wrapText="1"/>
    </xf>
    <xf numFmtId="0" fontId="4" fillId="0" borderId="0" xfId="1" applyFont="1"/>
    <xf numFmtId="0" fontId="4" fillId="0" borderId="3" xfId="1" applyFont="1" applyBorder="1" applyAlignment="1">
      <alignment horizontal="left" vertical="top" wrapText="1"/>
    </xf>
    <xf numFmtId="3" fontId="4" fillId="0" borderId="0" xfId="1" applyNumberFormat="1" applyFont="1"/>
    <xf numFmtId="2" fontId="4" fillId="0" borderId="0" xfId="1" applyNumberFormat="1" applyFont="1"/>
    <xf numFmtId="10" fontId="4" fillId="0" borderId="0" xfId="1" applyNumberFormat="1" applyFont="1"/>
    <xf numFmtId="2" fontId="5" fillId="0" borderId="0" xfId="1" applyNumberFormat="1" applyFont="1"/>
    <xf numFmtId="0" fontId="4" fillId="0" borderId="0" xfId="1" applyFont="1" applyAlignment="1">
      <alignment wrapText="1" readingOrder="1"/>
    </xf>
    <xf numFmtId="0" fontId="4" fillId="0" borderId="3" xfId="1" applyFont="1" applyBorder="1" applyAlignment="1">
      <alignment vertical="top" wrapText="1" readingOrder="1"/>
    </xf>
    <xf numFmtId="0" fontId="4" fillId="0" borderId="1" xfId="1" applyFont="1" applyBorder="1" applyAlignment="1">
      <alignment horizontal="left" vertical="top" wrapText="1"/>
    </xf>
    <xf numFmtId="0" fontId="6" fillId="2" borderId="1" xfId="1" applyFont="1" applyFill="1" applyBorder="1" applyAlignment="1">
      <alignment horizontal="left" vertical="top" wrapText="1"/>
    </xf>
    <xf numFmtId="0" fontId="7" fillId="0" borderId="0" xfId="1" applyFont="1" applyAlignment="1">
      <alignment horizontal="left" vertical="top" wrapText="1"/>
    </xf>
    <xf numFmtId="2" fontId="7" fillId="0" borderId="0" xfId="1" applyNumberFormat="1" applyFont="1" applyAlignment="1">
      <alignment horizontal="left" vertical="top" wrapText="1"/>
    </xf>
    <xf numFmtId="10" fontId="7" fillId="0" borderId="0" xfId="1" applyNumberFormat="1" applyFont="1" applyAlignment="1">
      <alignment horizontal="left" vertical="top" wrapText="1"/>
    </xf>
    <xf numFmtId="2" fontId="1" fillId="0" borderId="0" xfId="1" applyNumberFormat="1" applyAlignment="1">
      <alignment horizontal="left" vertical="top" wrapText="1"/>
    </xf>
    <xf numFmtId="10" fontId="1" fillId="0" borderId="0" xfId="1" applyNumberFormat="1" applyAlignment="1">
      <alignment horizontal="left" vertical="top" wrapText="1"/>
    </xf>
    <xf numFmtId="0" fontId="4" fillId="2" borderId="1" xfId="1" applyFont="1" applyFill="1" applyBorder="1" applyAlignment="1">
      <alignment vertical="top" wrapText="1" readingOrder="1"/>
    </xf>
    <xf numFmtId="0" fontId="4" fillId="0" borderId="1" xfId="1" applyFont="1" applyBorder="1" applyAlignment="1">
      <alignment vertical="top" wrapText="1" readingOrder="1"/>
    </xf>
    <xf numFmtId="0" fontId="9" fillId="2" borderId="1" xfId="1" applyFont="1" applyFill="1" applyBorder="1" applyAlignment="1">
      <alignment vertical="top" wrapText="1" readingOrder="1"/>
    </xf>
    <xf numFmtId="0" fontId="2" fillId="2" borderId="1" xfId="1" applyFont="1" applyFill="1" applyBorder="1" applyAlignment="1">
      <alignment horizontal="left" vertical="top" wrapText="1"/>
    </xf>
    <xf numFmtId="0" fontId="6" fillId="2" borderId="4" xfId="1" applyFont="1" applyFill="1" applyBorder="1" applyAlignment="1">
      <alignment horizontal="lef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8" fillId="2" borderId="1" xfId="1" applyFont="1" applyFill="1" applyBorder="1" applyAlignment="1">
      <alignment horizontal="center" vertical="top" wrapText="1" readingOrder="1"/>
    </xf>
    <xf numFmtId="0" fontId="5" fillId="2" borderId="1" xfId="1" applyFont="1" applyFill="1" applyBorder="1" applyAlignment="1">
      <alignment horizontal="center" vertical="top" wrapText="1" readingOrder="1"/>
    </xf>
    <xf numFmtId="0" fontId="6" fillId="2" borderId="4" xfId="1" applyFont="1" applyFill="1" applyBorder="1" applyAlignment="1">
      <alignment horizontal="left" vertical="top" wrapText="1" readingOrder="1"/>
    </xf>
    <xf numFmtId="0" fontId="6" fillId="2" borderId="5" xfId="1" applyFont="1" applyFill="1" applyBorder="1" applyAlignment="1">
      <alignment horizontal="left" vertical="top" wrapText="1" readingOrder="1"/>
    </xf>
    <xf numFmtId="0" fontId="6" fillId="2" borderId="6" xfId="1" applyFont="1" applyFill="1" applyBorder="1" applyAlignment="1">
      <alignment horizontal="left" vertical="top" wrapText="1" readingOrder="1"/>
    </xf>
    <xf numFmtId="0" fontId="10" fillId="0" borderId="0" xfId="0" applyFont="1"/>
    <xf numFmtId="2" fontId="10" fillId="0" borderId="0" xfId="0" applyNumberFormat="1" applyFont="1"/>
    <xf numFmtId="10" fontId="10" fillId="0" borderId="0" xfId="0" applyNumberFormat="1" applyFont="1"/>
    <xf numFmtId="0" fontId="12" fillId="0" borderId="1" xfId="1" applyFont="1" applyBorder="1" applyAlignment="1">
      <alignment horizontal="left" vertical="top" wrapText="1"/>
    </xf>
    <xf numFmtId="2" fontId="12" fillId="0" borderId="0" xfId="1" applyNumberFormat="1" applyFont="1"/>
    <xf numFmtId="0" fontId="12" fillId="0" borderId="0" xfId="1" applyFont="1" applyAlignment="1">
      <alignment horizontal="left" vertical="top" wrapText="1"/>
    </xf>
    <xf numFmtId="0" fontId="12" fillId="0" borderId="2" xfId="1" applyFont="1" applyFill="1" applyBorder="1" applyAlignment="1">
      <alignment horizontal="left" vertical="top" wrapText="1"/>
    </xf>
    <xf numFmtId="0" fontId="12" fillId="0" borderId="2" xfId="1" applyFont="1" applyBorder="1" applyAlignment="1">
      <alignment horizontal="left" vertical="top" wrapText="1"/>
    </xf>
    <xf numFmtId="0" fontId="10" fillId="0" borderId="0" xfId="0" applyFont="1" applyAlignment="1">
      <alignment vertical="center"/>
    </xf>
    <xf numFmtId="0" fontId="7" fillId="0" borderId="1" xfId="1" applyFont="1" applyBorder="1" applyAlignment="1">
      <alignment vertical="center" wrapText="1" readingOrder="1"/>
    </xf>
    <xf numFmtId="2" fontId="10" fillId="0" borderId="0" xfId="0" applyNumberFormat="1" applyFont="1" applyAlignment="1">
      <alignment vertical="center"/>
    </xf>
    <xf numFmtId="10" fontId="10" fillId="0" borderId="0" xfId="0" applyNumberFormat="1" applyFont="1" applyAlignment="1">
      <alignment vertical="center"/>
    </xf>
    <xf numFmtId="0" fontId="11" fillId="0" borderId="0" xfId="1" applyFont="1" applyAlignment="1">
      <alignment vertical="center"/>
    </xf>
    <xf numFmtId="0" fontId="12" fillId="0" borderId="1" xfId="1" applyFont="1" applyBorder="1" applyAlignment="1">
      <alignment vertical="top" wrapText="1" readingOrder="1"/>
    </xf>
    <xf numFmtId="0" fontId="12" fillId="0" borderId="2" xfId="1" applyFont="1" applyBorder="1" applyAlignment="1">
      <alignment vertical="top" wrapText="1" readingOrder="1"/>
    </xf>
    <xf numFmtId="0" fontId="12" fillId="0" borderId="1" xfId="1" applyFont="1" applyBorder="1" applyAlignment="1">
      <alignment vertical="center" wrapText="1" readingOrder="1"/>
    </xf>
  </cellXfs>
  <cellStyles count="2">
    <cellStyle name="Normal" xfId="0" builtinId="0"/>
    <cellStyle name="Normal 2" xfId="1" xr:uid="{02E82BF7-3AAD-4BDE-8E79-E801DE6BC6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C9C17-9671-47A4-86FD-5E60D6009B32}">
  <dimension ref="A1:I57"/>
  <sheetViews>
    <sheetView tabSelected="1" zoomScale="70" zoomScaleNormal="70" workbookViewId="0">
      <selection sqref="A1:H1"/>
    </sheetView>
  </sheetViews>
  <sheetFormatPr defaultColWidth="11" defaultRowHeight="23.25" customHeight="1" x14ac:dyDescent="0.25"/>
  <cols>
    <col min="1" max="1" width="61.875" style="16" customWidth="1"/>
    <col min="2" max="2" width="53.875" style="16" customWidth="1"/>
    <col min="3" max="8" width="15.25" style="16" customWidth="1"/>
    <col min="9" max="16384" width="11" style="5"/>
  </cols>
  <sheetData>
    <row r="1" spans="1:9" s="1" customFormat="1" ht="42" customHeight="1" x14ac:dyDescent="0.25">
      <c r="A1" s="24" t="s">
        <v>114</v>
      </c>
      <c r="B1" s="24"/>
      <c r="C1" s="24"/>
      <c r="D1" s="24"/>
      <c r="E1" s="24"/>
      <c r="F1" s="24"/>
      <c r="G1" s="24"/>
      <c r="H1" s="24"/>
    </row>
    <row r="2" spans="1:9" s="3" customFormat="1" ht="45.75" customHeight="1" x14ac:dyDescent="0.25">
      <c r="A2" s="2" t="s">
        <v>0</v>
      </c>
      <c r="B2" s="2" t="s">
        <v>1</v>
      </c>
      <c r="C2" s="2" t="s">
        <v>2</v>
      </c>
      <c r="D2" s="2" t="s">
        <v>3</v>
      </c>
      <c r="E2" s="2" t="s">
        <v>4</v>
      </c>
      <c r="F2" s="2" t="s">
        <v>5</v>
      </c>
      <c r="G2" s="2" t="s">
        <v>6</v>
      </c>
      <c r="H2" s="2" t="s">
        <v>7</v>
      </c>
    </row>
    <row r="3" spans="1:9" s="38" customFormat="1" ht="31.5" customHeight="1" x14ac:dyDescent="0.2">
      <c r="A3" s="33" t="s">
        <v>8</v>
      </c>
      <c r="B3" s="36" t="s">
        <v>9</v>
      </c>
      <c r="C3" s="33">
        <v>4842</v>
      </c>
      <c r="D3" s="33">
        <v>3294</v>
      </c>
      <c r="E3" s="34">
        <v>17.106000876040298</v>
      </c>
      <c r="F3" s="33">
        <v>225</v>
      </c>
      <c r="G3" s="35">
        <v>0.2088888888888889</v>
      </c>
      <c r="H3" s="35">
        <v>5.7001239157372985E-2</v>
      </c>
      <c r="I3" s="37"/>
    </row>
    <row r="4" spans="1:9" s="38" customFormat="1" ht="31.5" customHeight="1" x14ac:dyDescent="0.2">
      <c r="A4" s="33" t="s">
        <v>10</v>
      </c>
      <c r="B4" s="36" t="s">
        <v>11</v>
      </c>
      <c r="C4" s="33">
        <v>4122</v>
      </c>
      <c r="D4" s="33">
        <v>2465</v>
      </c>
      <c r="E4" s="34">
        <v>24.944339876310835</v>
      </c>
      <c r="F4" s="33">
        <v>921</v>
      </c>
      <c r="G4" s="35">
        <v>9.1205211726384364E-2</v>
      </c>
      <c r="H4" s="35">
        <v>9.7768073750606505E-2</v>
      </c>
      <c r="I4" s="37"/>
    </row>
    <row r="5" spans="1:9" s="38" customFormat="1" ht="31.5" customHeight="1" x14ac:dyDescent="0.2">
      <c r="A5" s="33" t="s">
        <v>12</v>
      </c>
      <c r="B5" s="36" t="s">
        <v>13</v>
      </c>
      <c r="C5" s="33">
        <v>2544</v>
      </c>
      <c r="D5" s="33">
        <v>2015</v>
      </c>
      <c r="E5" s="34">
        <v>153.51358950328023</v>
      </c>
      <c r="F5" s="33">
        <v>1304</v>
      </c>
      <c r="G5" s="35">
        <v>0.69095092024539873</v>
      </c>
      <c r="H5" s="35">
        <v>0.58058176100628933</v>
      </c>
      <c r="I5" s="37"/>
    </row>
    <row r="6" spans="1:9" s="38" customFormat="1" ht="31.5" customHeight="1" x14ac:dyDescent="0.2">
      <c r="A6" s="33" t="s">
        <v>14</v>
      </c>
      <c r="B6" s="36" t="s">
        <v>15</v>
      </c>
      <c r="C6" s="33">
        <v>2048</v>
      </c>
      <c r="D6" s="33">
        <v>1392</v>
      </c>
      <c r="E6" s="34">
        <v>18.737962493664469</v>
      </c>
      <c r="F6" s="33">
        <v>62</v>
      </c>
      <c r="G6" s="35">
        <v>8.0645161290322578E-2</v>
      </c>
      <c r="H6" s="35">
        <v>3.662109375E-2</v>
      </c>
      <c r="I6" s="37"/>
    </row>
    <row r="7" spans="1:9" s="38" customFormat="1" ht="31.5" customHeight="1" x14ac:dyDescent="0.2">
      <c r="A7" s="33" t="s">
        <v>16</v>
      </c>
      <c r="B7" s="36" t="s">
        <v>17</v>
      </c>
      <c r="C7" s="33">
        <v>1712</v>
      </c>
      <c r="D7" s="33">
        <v>1138</v>
      </c>
      <c r="E7" s="34">
        <v>153.19955654101994</v>
      </c>
      <c r="F7" s="33">
        <v>783</v>
      </c>
      <c r="G7" s="35">
        <v>0.60664112388250324</v>
      </c>
      <c r="H7" s="35">
        <v>0.47313084112149534</v>
      </c>
      <c r="I7" s="37"/>
    </row>
    <row r="8" spans="1:9" s="38" customFormat="1" ht="31.5" customHeight="1" x14ac:dyDescent="0.2">
      <c r="A8" s="33" t="s">
        <v>18</v>
      </c>
      <c r="B8" s="36" t="s">
        <v>19</v>
      </c>
      <c r="C8" s="33">
        <v>1528</v>
      </c>
      <c r="D8" s="33">
        <v>815</v>
      </c>
      <c r="E8" s="34">
        <v>60.770132916340891</v>
      </c>
      <c r="F8" s="33">
        <v>140</v>
      </c>
      <c r="G8" s="35">
        <v>0.35714285714285715</v>
      </c>
      <c r="H8" s="35">
        <v>0.16295811518324607</v>
      </c>
      <c r="I8" s="37"/>
    </row>
    <row r="9" spans="1:9" s="38" customFormat="1" ht="31.5" customHeight="1" x14ac:dyDescent="0.2">
      <c r="A9" s="33" t="s">
        <v>115</v>
      </c>
      <c r="B9" s="39" t="s">
        <v>116</v>
      </c>
      <c r="C9" s="33">
        <v>1143</v>
      </c>
      <c r="D9" s="33">
        <v>890</v>
      </c>
      <c r="E9" s="34">
        <v>7.0844564240790655</v>
      </c>
      <c r="F9" s="33">
        <v>14</v>
      </c>
      <c r="G9" s="35">
        <v>7.1428571428571425E-2</v>
      </c>
      <c r="H9" s="35">
        <v>2.6246719160104987E-2</v>
      </c>
      <c r="I9" s="37"/>
    </row>
    <row r="10" spans="1:9" s="38" customFormat="1" ht="31.5" customHeight="1" x14ac:dyDescent="0.2">
      <c r="A10" s="33" t="s">
        <v>20</v>
      </c>
      <c r="B10" s="36" t="s">
        <v>21</v>
      </c>
      <c r="C10" s="33">
        <v>1090</v>
      </c>
      <c r="D10" s="33">
        <v>762</v>
      </c>
      <c r="E10" s="34">
        <v>130.23076923076923</v>
      </c>
      <c r="F10" s="33">
        <v>33</v>
      </c>
      <c r="G10" s="35">
        <v>0.45454545454545453</v>
      </c>
      <c r="H10" s="35">
        <v>0.33211009174311928</v>
      </c>
      <c r="I10" s="37"/>
    </row>
    <row r="11" spans="1:9" s="38" customFormat="1" ht="31.5" customHeight="1" x14ac:dyDescent="0.2">
      <c r="A11" s="33" t="s">
        <v>22</v>
      </c>
      <c r="B11" s="36" t="s">
        <v>23</v>
      </c>
      <c r="C11" s="33">
        <v>815</v>
      </c>
      <c r="D11" s="33">
        <v>362</v>
      </c>
      <c r="E11" s="34">
        <v>104.00826446280992</v>
      </c>
      <c r="F11" s="33">
        <v>159</v>
      </c>
      <c r="G11" s="35">
        <v>0.18867924528301888</v>
      </c>
      <c r="H11" s="35">
        <v>0.25766871165644173</v>
      </c>
      <c r="I11" s="37"/>
    </row>
    <row r="12" spans="1:9" s="38" customFormat="1" ht="31.5" customHeight="1" x14ac:dyDescent="0.2">
      <c r="A12" s="33" t="s">
        <v>32</v>
      </c>
      <c r="B12" s="36" t="s">
        <v>33</v>
      </c>
      <c r="C12" s="33">
        <v>671</v>
      </c>
      <c r="D12" s="33">
        <v>497</v>
      </c>
      <c r="E12" s="34">
        <v>98.096359743040679</v>
      </c>
      <c r="F12" s="33">
        <v>238</v>
      </c>
      <c r="G12" s="35">
        <v>0.36134453781512604</v>
      </c>
      <c r="H12" s="35">
        <v>0.30402384500745155</v>
      </c>
      <c r="I12" s="37"/>
    </row>
    <row r="13" spans="1:9" s="38" customFormat="1" ht="31.5" customHeight="1" x14ac:dyDescent="0.2">
      <c r="A13" s="33" t="s">
        <v>24</v>
      </c>
      <c r="B13" s="36" t="s">
        <v>25</v>
      </c>
      <c r="C13" s="33">
        <v>662</v>
      </c>
      <c r="D13" s="33">
        <v>351</v>
      </c>
      <c r="E13" s="34">
        <v>103.40401785714286</v>
      </c>
      <c r="F13" s="33">
        <v>181</v>
      </c>
      <c r="G13" s="35">
        <v>0.40883977900552487</v>
      </c>
      <c r="H13" s="35">
        <v>0.32326283987915405</v>
      </c>
      <c r="I13" s="37"/>
    </row>
    <row r="14" spans="1:9" s="38" customFormat="1" ht="31.5" customHeight="1" x14ac:dyDescent="0.2">
      <c r="A14" s="33" t="s">
        <v>26</v>
      </c>
      <c r="B14" s="40" t="s">
        <v>27</v>
      </c>
      <c r="C14" s="33">
        <v>645</v>
      </c>
      <c r="D14" s="33">
        <v>471</v>
      </c>
      <c r="E14" s="34">
        <v>76.937185929648237</v>
      </c>
      <c r="F14" s="33">
        <v>259</v>
      </c>
      <c r="G14" s="35">
        <v>0.63706563706563701</v>
      </c>
      <c r="H14" s="35">
        <v>0.38294573643410851</v>
      </c>
      <c r="I14" s="37"/>
    </row>
    <row r="15" spans="1:9" s="38" customFormat="1" ht="31.5" customHeight="1" x14ac:dyDescent="0.2">
      <c r="A15" s="33" t="s">
        <v>30</v>
      </c>
      <c r="B15" s="36" t="s">
        <v>31</v>
      </c>
      <c r="C15" s="33">
        <v>530</v>
      </c>
      <c r="D15" s="33">
        <v>382</v>
      </c>
      <c r="E15" s="34">
        <v>19.770916334661354</v>
      </c>
      <c r="F15" s="33">
        <v>45</v>
      </c>
      <c r="G15" s="35">
        <v>0.13333333333333333</v>
      </c>
      <c r="H15" s="35">
        <v>5.2830188679245285E-2</v>
      </c>
      <c r="I15" s="37"/>
    </row>
    <row r="16" spans="1:9" s="38" customFormat="1" ht="31.5" customHeight="1" x14ac:dyDescent="0.2">
      <c r="A16" s="33" t="s">
        <v>28</v>
      </c>
      <c r="B16" s="36" t="s">
        <v>29</v>
      </c>
      <c r="C16" s="33">
        <v>524</v>
      </c>
      <c r="D16" s="33">
        <v>367</v>
      </c>
      <c r="E16" s="34">
        <v>18.817805383022776</v>
      </c>
      <c r="F16" s="33">
        <v>66</v>
      </c>
      <c r="G16" s="35">
        <v>0.15151515151515152</v>
      </c>
      <c r="H16" s="35">
        <v>7.8244274809160311E-2</v>
      </c>
      <c r="I16" s="37"/>
    </row>
    <row r="17" spans="1:9" s="38" customFormat="1" ht="31.5" customHeight="1" x14ac:dyDescent="0.2">
      <c r="A17" s="33" t="s">
        <v>117</v>
      </c>
      <c r="B17" s="36" t="s">
        <v>119</v>
      </c>
      <c r="C17" s="33">
        <v>497</v>
      </c>
      <c r="D17" s="33">
        <v>318</v>
      </c>
      <c r="E17" s="34">
        <v>203.60251046025104</v>
      </c>
      <c r="F17" s="33">
        <v>237</v>
      </c>
      <c r="G17" s="35">
        <v>0.69620253164556967</v>
      </c>
      <c r="H17" s="35">
        <v>0.51911468812877259</v>
      </c>
      <c r="I17" s="37"/>
    </row>
    <row r="18" spans="1:9" s="38" customFormat="1" ht="31.5" customHeight="1" x14ac:dyDescent="0.2">
      <c r="A18" s="33" t="s">
        <v>34</v>
      </c>
      <c r="B18" s="36" t="s">
        <v>35</v>
      </c>
      <c r="C18" s="33">
        <v>476</v>
      </c>
      <c r="D18" s="33">
        <v>343</v>
      </c>
      <c r="E18" s="34">
        <v>32.389400921658989</v>
      </c>
      <c r="F18" s="33">
        <v>40</v>
      </c>
      <c r="G18" s="35">
        <v>0.2</v>
      </c>
      <c r="H18" s="35">
        <v>8.8235294117647065E-2</v>
      </c>
      <c r="I18" s="37"/>
    </row>
    <row r="19" spans="1:9" s="38" customFormat="1" ht="31.5" customHeight="1" x14ac:dyDescent="0.2">
      <c r="A19" s="33" t="s">
        <v>40</v>
      </c>
      <c r="B19" s="36" t="s">
        <v>41</v>
      </c>
      <c r="C19" s="33">
        <v>389</v>
      </c>
      <c r="D19" s="33">
        <v>296</v>
      </c>
      <c r="E19" s="34">
        <v>34.089385474860336</v>
      </c>
      <c r="F19" s="33">
        <v>13</v>
      </c>
      <c r="G19" s="35">
        <v>0.15384615384615385</v>
      </c>
      <c r="H19" s="35">
        <v>7.9691516709511565E-2</v>
      </c>
      <c r="I19" s="37"/>
    </row>
    <row r="20" spans="1:9" s="38" customFormat="1" ht="31.5" customHeight="1" x14ac:dyDescent="0.2">
      <c r="A20" s="33" t="s">
        <v>36</v>
      </c>
      <c r="B20" s="36" t="s">
        <v>37</v>
      </c>
      <c r="C20" s="33">
        <v>365</v>
      </c>
      <c r="D20" s="33">
        <v>277</v>
      </c>
      <c r="E20" s="34">
        <v>15.908571428571429</v>
      </c>
      <c r="F20" s="33">
        <v>12</v>
      </c>
      <c r="G20" s="35">
        <v>0.25</v>
      </c>
      <c r="H20" s="35">
        <v>4.1095890410958902E-2</v>
      </c>
      <c r="I20" s="37"/>
    </row>
    <row r="21" spans="1:9" s="38" customFormat="1" ht="31.5" customHeight="1" x14ac:dyDescent="0.2">
      <c r="A21" s="33" t="s">
        <v>118</v>
      </c>
      <c r="B21" s="36" t="s">
        <v>120</v>
      </c>
      <c r="C21" s="33">
        <v>361</v>
      </c>
      <c r="D21" s="33">
        <v>253</v>
      </c>
      <c r="E21" s="34">
        <v>11.900874635568513</v>
      </c>
      <c r="F21" s="33">
        <v>19</v>
      </c>
      <c r="G21" s="35">
        <v>0.15789473684210525</v>
      </c>
      <c r="H21" s="35">
        <v>4.9861495844875349E-2</v>
      </c>
      <c r="I21" s="37"/>
    </row>
    <row r="22" spans="1:9" s="38" customFormat="1" ht="31.5" customHeight="1" x14ac:dyDescent="0.2">
      <c r="A22" s="33" t="s">
        <v>38</v>
      </c>
      <c r="B22" s="36" t="s">
        <v>39</v>
      </c>
      <c r="C22" s="33">
        <v>342</v>
      </c>
      <c r="D22" s="33">
        <v>264</v>
      </c>
      <c r="E22" s="34">
        <v>28.453642384105962</v>
      </c>
      <c r="F22" s="33">
        <v>9</v>
      </c>
      <c r="G22" s="35">
        <v>0.1111111111111111</v>
      </c>
      <c r="H22" s="35">
        <v>0.11695906432748537</v>
      </c>
      <c r="I22" s="37"/>
    </row>
    <row r="23" spans="1:9" s="3" customFormat="1" ht="31.5" customHeight="1" x14ac:dyDescent="0.25">
      <c r="A23" s="6" t="s">
        <v>42</v>
      </c>
      <c r="B23" s="7" t="s">
        <v>43</v>
      </c>
      <c r="C23" s="8">
        <f>SUM(C3:C22)</f>
        <v>25306</v>
      </c>
      <c r="D23" s="8">
        <f>SUM(D3:D22)</f>
        <v>16952</v>
      </c>
      <c r="E23" s="9">
        <f>AVERAGE(E3:E22)</f>
        <v>65.648287143842353</v>
      </c>
      <c r="F23" s="8">
        <f>SUM(F3:F22)</f>
        <v>4760</v>
      </c>
      <c r="G23" s="10">
        <f>AVERAGE(G3:G22)</f>
        <v>0.30056402033065566</v>
      </c>
      <c r="H23" s="10">
        <f>AVERAGE(H3:H22)</f>
        <v>0.20301757404385237</v>
      </c>
      <c r="I23" s="11"/>
    </row>
    <row r="24" spans="1:9" s="3" customFormat="1" ht="31.5" customHeight="1" x14ac:dyDescent="0.25">
      <c r="A24" s="12" t="s">
        <v>44</v>
      </c>
      <c r="B24" s="13" t="s">
        <v>45</v>
      </c>
      <c r="C24" s="8">
        <v>32176</v>
      </c>
      <c r="D24" s="8">
        <v>22082</v>
      </c>
      <c r="E24" s="9">
        <v>70.305594819910112</v>
      </c>
      <c r="F24" s="8">
        <v>8860</v>
      </c>
      <c r="G24" s="10">
        <v>0.31509699614990122</v>
      </c>
      <c r="H24" s="10">
        <v>0.21573152144179347</v>
      </c>
      <c r="I24" s="11"/>
    </row>
    <row r="25" spans="1:9" s="3" customFormat="1" ht="31.5" customHeight="1" x14ac:dyDescent="0.25">
      <c r="A25" s="6"/>
      <c r="B25" s="14" t="s">
        <v>46</v>
      </c>
      <c r="C25" s="8">
        <f>SUM(C23:C24)</f>
        <v>57482</v>
      </c>
      <c r="D25" s="8">
        <f>SUM(D23:D24)</f>
        <v>39034</v>
      </c>
      <c r="E25" s="9">
        <f>AVERAGE(E23:E24)</f>
        <v>67.976940981876226</v>
      </c>
      <c r="F25" s="8">
        <f>SUM(F23:F24)</f>
        <v>13620</v>
      </c>
      <c r="G25" s="10">
        <f>AVERAGE(G23:G24)</f>
        <v>0.30783050824027847</v>
      </c>
      <c r="H25" s="10">
        <f>AVERAGE(H23:H24)</f>
        <v>0.20937454774282294</v>
      </c>
      <c r="I25" s="11"/>
    </row>
    <row r="26" spans="1:9" ht="35.25" customHeight="1" x14ac:dyDescent="0.25">
      <c r="A26" s="15" t="s">
        <v>47</v>
      </c>
      <c r="B26" s="25" t="s">
        <v>48</v>
      </c>
      <c r="C26" s="26"/>
      <c r="D26" s="26"/>
      <c r="E26" s="26"/>
      <c r="F26" s="26"/>
      <c r="G26" s="26"/>
      <c r="H26" s="27"/>
    </row>
    <row r="27" spans="1:9" ht="35.25" customHeight="1" x14ac:dyDescent="0.25">
      <c r="A27" s="15" t="s">
        <v>49</v>
      </c>
      <c r="B27" s="25" t="s">
        <v>50</v>
      </c>
      <c r="C27" s="26"/>
      <c r="D27" s="26"/>
      <c r="E27" s="26"/>
      <c r="F27" s="26"/>
      <c r="G27" s="26"/>
      <c r="H27" s="27"/>
    </row>
    <row r="28" spans="1:9" ht="35.25" customHeight="1" x14ac:dyDescent="0.25">
      <c r="A28" s="15" t="s">
        <v>51</v>
      </c>
      <c r="B28" s="25" t="s">
        <v>52</v>
      </c>
      <c r="C28" s="26"/>
      <c r="D28" s="26"/>
      <c r="E28" s="26"/>
      <c r="F28" s="26"/>
      <c r="G28" s="26"/>
      <c r="H28" s="27"/>
    </row>
    <row r="29" spans="1:9" ht="35.25" customHeight="1" x14ac:dyDescent="0.25">
      <c r="A29" s="15" t="s">
        <v>53</v>
      </c>
      <c r="B29" s="25" t="s">
        <v>54</v>
      </c>
      <c r="C29" s="26"/>
      <c r="D29" s="26"/>
      <c r="E29" s="26"/>
      <c r="F29" s="26"/>
      <c r="G29" s="26"/>
      <c r="H29" s="27"/>
    </row>
    <row r="30" spans="1:9" ht="23.25" customHeight="1" x14ac:dyDescent="0.25">
      <c r="E30" s="17"/>
      <c r="G30" s="18"/>
      <c r="H30" s="18"/>
    </row>
    <row r="31" spans="1:9" ht="23.25" customHeight="1" x14ac:dyDescent="0.25">
      <c r="A31" s="5"/>
      <c r="B31" s="5"/>
      <c r="C31" s="5"/>
      <c r="D31" s="19"/>
      <c r="E31" s="5"/>
      <c r="F31" s="20"/>
      <c r="G31" s="20"/>
      <c r="H31" s="18"/>
    </row>
    <row r="32" spans="1:9" ht="23.25" customHeight="1" x14ac:dyDescent="0.25">
      <c r="E32" s="17"/>
      <c r="G32" s="18"/>
      <c r="H32" s="18"/>
    </row>
    <row r="33" spans="5:8" ht="23.25" customHeight="1" x14ac:dyDescent="0.25">
      <c r="E33" s="17"/>
      <c r="G33" s="18"/>
      <c r="H33" s="18"/>
    </row>
    <row r="34" spans="5:8" ht="23.25" customHeight="1" x14ac:dyDescent="0.25">
      <c r="E34" s="17"/>
      <c r="G34" s="18"/>
      <c r="H34" s="18"/>
    </row>
    <row r="35" spans="5:8" ht="23.25" customHeight="1" x14ac:dyDescent="0.25">
      <c r="E35" s="17"/>
      <c r="G35" s="18"/>
      <c r="H35" s="18"/>
    </row>
    <row r="36" spans="5:8" ht="23.25" customHeight="1" x14ac:dyDescent="0.25">
      <c r="E36" s="17"/>
      <c r="G36" s="18"/>
      <c r="H36" s="18"/>
    </row>
    <row r="37" spans="5:8" ht="23.25" customHeight="1" x14ac:dyDescent="0.25">
      <c r="E37" s="17"/>
      <c r="G37" s="18"/>
      <c r="H37" s="18"/>
    </row>
    <row r="38" spans="5:8" ht="23.25" customHeight="1" x14ac:dyDescent="0.25">
      <c r="E38" s="17"/>
      <c r="G38" s="18"/>
      <c r="H38" s="18"/>
    </row>
    <row r="39" spans="5:8" ht="23.25" customHeight="1" x14ac:dyDescent="0.25">
      <c r="E39" s="17"/>
      <c r="G39" s="18"/>
      <c r="H39" s="18"/>
    </row>
    <row r="40" spans="5:8" ht="23.25" customHeight="1" x14ac:dyDescent="0.25">
      <c r="E40" s="17"/>
      <c r="G40" s="18"/>
      <c r="H40" s="18"/>
    </row>
    <row r="41" spans="5:8" ht="23.25" customHeight="1" x14ac:dyDescent="0.25">
      <c r="E41" s="17"/>
      <c r="G41" s="18"/>
      <c r="H41" s="18"/>
    </row>
    <row r="42" spans="5:8" ht="23.25" customHeight="1" x14ac:dyDescent="0.25">
      <c r="E42" s="17"/>
      <c r="G42" s="18"/>
      <c r="H42" s="18"/>
    </row>
    <row r="43" spans="5:8" ht="23.25" customHeight="1" x14ac:dyDescent="0.25">
      <c r="E43" s="17"/>
      <c r="G43" s="18"/>
      <c r="H43" s="18"/>
    </row>
    <row r="44" spans="5:8" ht="23.25" customHeight="1" x14ac:dyDescent="0.25">
      <c r="E44" s="17"/>
      <c r="G44" s="18"/>
      <c r="H44" s="18"/>
    </row>
    <row r="45" spans="5:8" ht="23.25" customHeight="1" x14ac:dyDescent="0.25">
      <c r="E45" s="17"/>
      <c r="G45" s="18"/>
      <c r="H45" s="18"/>
    </row>
    <row r="46" spans="5:8" ht="23.25" customHeight="1" x14ac:dyDescent="0.25">
      <c r="E46" s="17"/>
      <c r="G46" s="18"/>
      <c r="H46" s="18"/>
    </row>
    <row r="47" spans="5:8" ht="23.25" customHeight="1" x14ac:dyDescent="0.25">
      <c r="E47" s="17"/>
      <c r="G47" s="18"/>
      <c r="H47" s="18"/>
    </row>
    <row r="48" spans="5:8" ht="23.25" customHeight="1" x14ac:dyDescent="0.25">
      <c r="E48" s="17"/>
      <c r="G48" s="18"/>
      <c r="H48" s="18"/>
    </row>
    <row r="49" spans="3:8" ht="23.25" customHeight="1" x14ac:dyDescent="0.25">
      <c r="E49" s="17"/>
      <c r="G49" s="18"/>
      <c r="H49" s="18"/>
    </row>
    <row r="50" spans="3:8" ht="23.25" customHeight="1" x14ac:dyDescent="0.25">
      <c r="E50" s="17"/>
      <c r="G50" s="18"/>
      <c r="H50" s="18"/>
    </row>
    <row r="51" spans="3:8" ht="23.25" customHeight="1" x14ac:dyDescent="0.25">
      <c r="E51" s="17"/>
      <c r="G51" s="18"/>
      <c r="H51" s="18"/>
    </row>
    <row r="52" spans="3:8" ht="23.25" customHeight="1" x14ac:dyDescent="0.25">
      <c r="E52" s="17"/>
      <c r="G52" s="18"/>
      <c r="H52" s="18"/>
    </row>
    <row r="53" spans="3:8" ht="23.25" customHeight="1" x14ac:dyDescent="0.25">
      <c r="E53" s="17"/>
      <c r="G53" s="18"/>
      <c r="H53" s="18"/>
    </row>
    <row r="54" spans="3:8" ht="23.25" customHeight="1" x14ac:dyDescent="0.25">
      <c r="E54" s="17"/>
      <c r="G54" s="18"/>
      <c r="H54" s="18"/>
    </row>
    <row r="55" spans="3:8" ht="23.25" customHeight="1" x14ac:dyDescent="0.25">
      <c r="E55" s="17"/>
      <c r="G55" s="18"/>
      <c r="H55" s="18"/>
    </row>
    <row r="56" spans="3:8" ht="23.25" customHeight="1" x14ac:dyDescent="0.25">
      <c r="E56" s="17"/>
      <c r="G56" s="18"/>
      <c r="H56" s="18"/>
    </row>
    <row r="57" spans="3:8" ht="23.25" customHeight="1" x14ac:dyDescent="0.25">
      <c r="C57" s="16">
        <v>55032</v>
      </c>
      <c r="D57" s="16">
        <v>37644</v>
      </c>
      <c r="E57" s="17">
        <v>39.463370639117777</v>
      </c>
      <c r="F57" s="16">
        <v>3289</v>
      </c>
      <c r="G57" s="18">
        <v>0.3429613864396473</v>
      </c>
      <c r="H57" s="18">
        <v>0.11349760139555168</v>
      </c>
    </row>
  </sheetData>
  <mergeCells count="5">
    <mergeCell ref="A1:H1"/>
    <mergeCell ref="B26:H26"/>
    <mergeCell ref="B27:H27"/>
    <mergeCell ref="B28:H28"/>
    <mergeCell ref="B29:H29"/>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3163A-8814-4199-832F-C81512367E54}">
  <dimension ref="A1:J29"/>
  <sheetViews>
    <sheetView topLeftCell="A4" zoomScale="70" zoomScaleNormal="70" workbookViewId="0">
      <selection activeCell="C24" sqref="C24:H24"/>
    </sheetView>
  </sheetViews>
  <sheetFormatPr defaultRowHeight="15.75" x14ac:dyDescent="0.25"/>
  <cols>
    <col min="1" max="1" width="68" style="4" customWidth="1"/>
    <col min="2" max="2" width="43.25" style="4" customWidth="1"/>
    <col min="3" max="7" width="12.125" style="4" customWidth="1"/>
    <col min="8" max="8" width="12.625" style="4" customWidth="1"/>
    <col min="9" max="16384" width="9" style="4"/>
  </cols>
  <sheetData>
    <row r="1" spans="1:10" ht="36.75" customHeight="1" x14ac:dyDescent="0.25">
      <c r="A1" s="28" t="s">
        <v>121</v>
      </c>
      <c r="B1" s="28"/>
      <c r="C1" s="29"/>
      <c r="D1" s="29"/>
      <c r="E1" s="29"/>
      <c r="F1" s="29"/>
      <c r="G1" s="29"/>
      <c r="H1" s="29"/>
    </row>
    <row r="2" spans="1:10" ht="53.25" customHeight="1" x14ac:dyDescent="0.25">
      <c r="A2" s="21" t="s">
        <v>55</v>
      </c>
      <c r="B2" s="21" t="s">
        <v>56</v>
      </c>
      <c r="C2" s="21" t="s">
        <v>57</v>
      </c>
      <c r="D2" s="21" t="s">
        <v>58</v>
      </c>
      <c r="E2" s="21" t="s">
        <v>59</v>
      </c>
      <c r="F2" s="21" t="s">
        <v>60</v>
      </c>
      <c r="G2" s="21" t="s">
        <v>61</v>
      </c>
      <c r="H2" s="21" t="s">
        <v>62</v>
      </c>
    </row>
    <row r="3" spans="1:10" s="45" customFormat="1" ht="30.75" customHeight="1" x14ac:dyDescent="0.25">
      <c r="A3" s="41" t="s">
        <v>63</v>
      </c>
      <c r="B3" s="48" t="s">
        <v>64</v>
      </c>
      <c r="C3" s="41">
        <v>7185</v>
      </c>
      <c r="D3" s="41">
        <v>5759</v>
      </c>
      <c r="E3" s="43">
        <v>297.5044570502431</v>
      </c>
      <c r="F3" s="41">
        <v>4531</v>
      </c>
      <c r="G3" s="44">
        <v>0.73361288898697863</v>
      </c>
      <c r="H3" s="44">
        <v>0.65650661099512875</v>
      </c>
    </row>
    <row r="4" spans="1:10" s="45" customFormat="1" ht="30.75" customHeight="1" x14ac:dyDescent="0.25">
      <c r="A4" s="41" t="s">
        <v>67</v>
      </c>
      <c r="B4" s="48" t="s">
        <v>68</v>
      </c>
      <c r="C4" s="41">
        <v>6076</v>
      </c>
      <c r="D4" s="41">
        <v>3847</v>
      </c>
      <c r="E4" s="43">
        <v>27.879230769230769</v>
      </c>
      <c r="F4" s="41">
        <v>1764</v>
      </c>
      <c r="G4" s="44">
        <v>0.1655328798185941</v>
      </c>
      <c r="H4" s="44">
        <v>0.14417379855167872</v>
      </c>
    </row>
    <row r="5" spans="1:10" s="45" customFormat="1" ht="30.75" customHeight="1" x14ac:dyDescent="0.25">
      <c r="A5" s="41" t="s">
        <v>65</v>
      </c>
      <c r="B5" s="46" t="s">
        <v>66</v>
      </c>
      <c r="C5" s="41">
        <v>5030</v>
      </c>
      <c r="D5" s="41">
        <v>3492</v>
      </c>
      <c r="E5" s="43">
        <v>16.900147151566113</v>
      </c>
      <c r="F5" s="41">
        <v>336</v>
      </c>
      <c r="G5" s="44">
        <v>0.125</v>
      </c>
      <c r="H5" s="44">
        <v>5.427435387673956E-2</v>
      </c>
    </row>
    <row r="6" spans="1:10" s="45" customFormat="1" ht="30.75" customHeight="1" x14ac:dyDescent="0.25">
      <c r="A6" s="41" t="s">
        <v>71</v>
      </c>
      <c r="B6" s="46" t="s">
        <v>72</v>
      </c>
      <c r="C6" s="41">
        <v>1864</v>
      </c>
      <c r="D6" s="41">
        <v>1268</v>
      </c>
      <c r="E6" s="43">
        <v>22.830199430199428</v>
      </c>
      <c r="F6" s="41">
        <v>100</v>
      </c>
      <c r="G6" s="44">
        <v>0.17</v>
      </c>
      <c r="H6" s="44">
        <v>5.847639484978541E-2</v>
      </c>
    </row>
    <row r="7" spans="1:10" s="45" customFormat="1" ht="30.75" customHeight="1" x14ac:dyDescent="0.25">
      <c r="A7" s="41" t="s">
        <v>69</v>
      </c>
      <c r="B7" s="46" t="s">
        <v>70</v>
      </c>
      <c r="C7" s="41">
        <v>1809</v>
      </c>
      <c r="D7" s="41">
        <v>1007</v>
      </c>
      <c r="E7" s="43">
        <v>71.657525083612043</v>
      </c>
      <c r="F7" s="41">
        <v>206</v>
      </c>
      <c r="G7" s="44">
        <v>0.27669902912621358</v>
      </c>
      <c r="H7" s="44">
        <v>0.17357656163626312</v>
      </c>
    </row>
    <row r="8" spans="1:10" s="45" customFormat="1" ht="30.75" customHeight="1" x14ac:dyDescent="0.25">
      <c r="A8" s="41" t="s">
        <v>73</v>
      </c>
      <c r="B8" s="46" t="s">
        <v>74</v>
      </c>
      <c r="C8" s="41">
        <v>1334</v>
      </c>
      <c r="D8" s="41">
        <v>622</v>
      </c>
      <c r="E8" s="43">
        <v>74.969230769230762</v>
      </c>
      <c r="F8" s="41">
        <v>309</v>
      </c>
      <c r="G8" s="44">
        <v>0.19741100323624594</v>
      </c>
      <c r="H8" s="44">
        <v>0.22038980509745126</v>
      </c>
    </row>
    <row r="9" spans="1:10" s="45" customFormat="1" ht="30.75" customHeight="1" x14ac:dyDescent="0.25">
      <c r="A9" s="41" t="s">
        <v>75</v>
      </c>
      <c r="B9" s="48" t="s">
        <v>76</v>
      </c>
      <c r="C9" s="41">
        <v>1088</v>
      </c>
      <c r="D9" s="41">
        <v>543</v>
      </c>
      <c r="E9" s="43">
        <v>79.657971014492759</v>
      </c>
      <c r="F9" s="41">
        <v>331</v>
      </c>
      <c r="G9" s="44">
        <v>0.45317220543806647</v>
      </c>
      <c r="H9" s="44">
        <v>0.36580882352941174</v>
      </c>
    </row>
    <row r="10" spans="1:10" s="45" customFormat="1" ht="30.75" customHeight="1" x14ac:dyDescent="0.25">
      <c r="A10" s="41" t="s">
        <v>77</v>
      </c>
      <c r="B10" s="48" t="s">
        <v>78</v>
      </c>
      <c r="C10" s="41">
        <v>987</v>
      </c>
      <c r="D10" s="41">
        <v>706</v>
      </c>
      <c r="E10" s="43">
        <v>23.722707423580786</v>
      </c>
      <c r="F10" s="41">
        <v>51</v>
      </c>
      <c r="G10" s="44">
        <v>0.17647058823529413</v>
      </c>
      <c r="H10" s="44">
        <v>7.1935157041540021E-2</v>
      </c>
    </row>
    <row r="11" spans="1:10" s="45" customFormat="1" ht="30.75" customHeight="1" x14ac:dyDescent="0.25">
      <c r="A11" s="41" t="s">
        <v>79</v>
      </c>
      <c r="B11" s="48" t="s">
        <v>80</v>
      </c>
      <c r="C11" s="41">
        <v>973</v>
      </c>
      <c r="D11" s="41">
        <v>624</v>
      </c>
      <c r="E11" s="43">
        <v>125.71472392638037</v>
      </c>
      <c r="F11" s="41">
        <v>58</v>
      </c>
      <c r="G11" s="44">
        <v>0.56896551724137934</v>
      </c>
      <c r="H11" s="44">
        <v>0.32990750256937307</v>
      </c>
    </row>
    <row r="12" spans="1:10" s="45" customFormat="1" ht="30.75" customHeight="1" x14ac:dyDescent="0.25">
      <c r="A12" s="41" t="s">
        <v>81</v>
      </c>
      <c r="B12" s="48" t="s">
        <v>82</v>
      </c>
      <c r="C12" s="41">
        <v>757</v>
      </c>
      <c r="D12" s="41">
        <v>506</v>
      </c>
      <c r="E12" s="43">
        <v>105.56221198156682</v>
      </c>
      <c r="F12" s="41">
        <v>321</v>
      </c>
      <c r="G12" s="44">
        <v>0.51713395638629278</v>
      </c>
      <c r="H12" s="44">
        <v>0.42668428005284015</v>
      </c>
    </row>
    <row r="13" spans="1:10" s="45" customFormat="1" ht="30.75" customHeight="1" x14ac:dyDescent="0.25">
      <c r="A13" s="41" t="s">
        <v>85</v>
      </c>
      <c r="B13" s="48" t="s">
        <v>86</v>
      </c>
      <c r="C13" s="41">
        <v>601</v>
      </c>
      <c r="D13" s="41">
        <v>459</v>
      </c>
      <c r="E13" s="43">
        <v>12.318815331010454</v>
      </c>
      <c r="F13" s="41">
        <v>14</v>
      </c>
      <c r="G13" s="44">
        <v>0.21428571428571427</v>
      </c>
      <c r="H13" s="44">
        <v>4.4925124792013313E-2</v>
      </c>
    </row>
    <row r="14" spans="1:10" s="45" customFormat="1" ht="30.75" customHeight="1" x14ac:dyDescent="0.25">
      <c r="A14" s="41" t="s">
        <v>91</v>
      </c>
      <c r="B14" s="46" t="s">
        <v>92</v>
      </c>
      <c r="C14" s="41">
        <v>593</v>
      </c>
      <c r="D14" s="41">
        <v>489</v>
      </c>
      <c r="E14" s="43">
        <v>15.776429809358753</v>
      </c>
      <c r="F14" s="41">
        <v>131</v>
      </c>
      <c r="G14" s="44">
        <v>3.0534351145038167E-2</v>
      </c>
      <c r="H14" s="44">
        <v>2.6981450252951095E-2</v>
      </c>
    </row>
    <row r="15" spans="1:10" s="45" customFormat="1" ht="30.75" customHeight="1" x14ac:dyDescent="0.25">
      <c r="A15" s="41" t="s">
        <v>89</v>
      </c>
      <c r="B15" s="48" t="s">
        <v>90</v>
      </c>
      <c r="C15" s="41">
        <v>566</v>
      </c>
      <c r="D15" s="41">
        <v>422</v>
      </c>
      <c r="E15" s="43">
        <v>16.721706864564009</v>
      </c>
      <c r="F15" s="41">
        <v>25</v>
      </c>
      <c r="G15" s="44">
        <v>0.16</v>
      </c>
      <c r="H15" s="44">
        <v>4.7703180212014133E-2</v>
      </c>
      <c r="J15" s="42"/>
    </row>
    <row r="16" spans="1:10" s="45" customFormat="1" ht="30.75" customHeight="1" x14ac:dyDescent="0.25">
      <c r="A16" s="41" t="s">
        <v>87</v>
      </c>
      <c r="B16" s="48" t="s">
        <v>88</v>
      </c>
      <c r="C16" s="41">
        <v>538</v>
      </c>
      <c r="D16" s="41">
        <v>384</v>
      </c>
      <c r="E16" s="43">
        <v>42.684210526315788</v>
      </c>
      <c r="F16" s="41">
        <v>30</v>
      </c>
      <c r="G16" s="44">
        <v>0.4</v>
      </c>
      <c r="H16" s="44">
        <v>0.1171003717472119</v>
      </c>
    </row>
    <row r="17" spans="1:8" s="45" customFormat="1" ht="30.75" customHeight="1" x14ac:dyDescent="0.25">
      <c r="A17" s="41" t="s">
        <v>83</v>
      </c>
      <c r="B17" s="46" t="s">
        <v>84</v>
      </c>
      <c r="C17" s="41">
        <v>523</v>
      </c>
      <c r="D17" s="41">
        <v>324</v>
      </c>
      <c r="E17" s="43">
        <v>107.33870967741936</v>
      </c>
      <c r="F17" s="41">
        <v>118</v>
      </c>
      <c r="G17" s="44">
        <v>0.40677966101694918</v>
      </c>
      <c r="H17" s="44">
        <v>0.28871892925430209</v>
      </c>
    </row>
    <row r="18" spans="1:8" s="45" customFormat="1" ht="30.75" customHeight="1" x14ac:dyDescent="0.25">
      <c r="A18" s="41" t="s">
        <v>99</v>
      </c>
      <c r="B18" s="46" t="s">
        <v>100</v>
      </c>
      <c r="C18" s="41">
        <v>511</v>
      </c>
      <c r="D18" s="41">
        <v>404</v>
      </c>
      <c r="E18" s="43">
        <v>162.13023255813954</v>
      </c>
      <c r="F18" s="41">
        <v>276</v>
      </c>
      <c r="G18" s="44">
        <v>0.72101449275362317</v>
      </c>
      <c r="H18" s="44">
        <v>0.57925636007827785</v>
      </c>
    </row>
    <row r="19" spans="1:8" s="45" customFormat="1" ht="30.75" customHeight="1" x14ac:dyDescent="0.25">
      <c r="A19" s="41" t="s">
        <v>101</v>
      </c>
      <c r="B19" s="46" t="s">
        <v>102</v>
      </c>
      <c r="C19" s="41">
        <v>506</v>
      </c>
      <c r="D19" s="41">
        <v>388</v>
      </c>
      <c r="E19" s="43">
        <v>11.798336798336798</v>
      </c>
      <c r="F19" s="41">
        <v>24</v>
      </c>
      <c r="G19" s="44">
        <v>8.3333333333333329E-2</v>
      </c>
      <c r="H19" s="44">
        <v>4.9407114624505928E-2</v>
      </c>
    </row>
    <row r="20" spans="1:8" s="45" customFormat="1" ht="30.75" customHeight="1" x14ac:dyDescent="0.25">
      <c r="A20" s="41" t="s">
        <v>95</v>
      </c>
      <c r="B20" s="47" t="s">
        <v>96</v>
      </c>
      <c r="C20" s="41">
        <v>419</v>
      </c>
      <c r="D20" s="41">
        <v>282</v>
      </c>
      <c r="E20" s="43">
        <v>138.59067357512953</v>
      </c>
      <c r="F20" s="41">
        <v>195</v>
      </c>
      <c r="G20" s="44">
        <v>0.67692307692307696</v>
      </c>
      <c r="H20" s="44">
        <v>0.53937947494033411</v>
      </c>
    </row>
    <row r="21" spans="1:8" s="45" customFormat="1" ht="30.75" customHeight="1" x14ac:dyDescent="0.25">
      <c r="A21" s="41" t="s">
        <v>93</v>
      </c>
      <c r="B21" s="46" t="s">
        <v>94</v>
      </c>
      <c r="C21" s="41">
        <v>413</v>
      </c>
      <c r="D21" s="41">
        <v>279</v>
      </c>
      <c r="E21" s="43">
        <v>43.938992042440319</v>
      </c>
      <c r="F21" s="41">
        <v>27</v>
      </c>
      <c r="G21" s="44">
        <v>0.14814814814814814</v>
      </c>
      <c r="H21" s="44">
        <v>8.7167070217917669E-2</v>
      </c>
    </row>
    <row r="22" spans="1:8" s="45" customFormat="1" ht="30.75" customHeight="1" x14ac:dyDescent="0.25">
      <c r="A22" s="41" t="s">
        <v>97</v>
      </c>
      <c r="B22" s="46" t="s">
        <v>98</v>
      </c>
      <c r="C22" s="41">
        <v>403</v>
      </c>
      <c r="D22" s="41">
        <v>277</v>
      </c>
      <c r="E22" s="43">
        <v>8.4153846153846157</v>
      </c>
      <c r="F22" s="41">
        <v>13</v>
      </c>
      <c r="G22" s="44">
        <v>7.6923076923076927E-2</v>
      </c>
      <c r="H22" s="44">
        <v>3.2258064516129031E-2</v>
      </c>
    </row>
    <row r="23" spans="1:8" ht="30.75" customHeight="1" x14ac:dyDescent="0.25">
      <c r="A23" s="12" t="s">
        <v>44</v>
      </c>
      <c r="B23" s="13" t="s">
        <v>103</v>
      </c>
      <c r="C23" s="8">
        <f>SUM(C3:C22)</f>
        <v>32176</v>
      </c>
      <c r="D23" s="8">
        <f>SUM(D3:D22)</f>
        <v>22082</v>
      </c>
      <c r="E23" s="9">
        <f>AVERAGE(E3:E22)</f>
        <v>70.305594819910112</v>
      </c>
      <c r="F23" s="8">
        <f>SUM(F3:F22)</f>
        <v>8860</v>
      </c>
      <c r="G23" s="10">
        <f>AVERAGE(G3:G22)</f>
        <v>0.31509699614990122</v>
      </c>
      <c r="H23" s="10">
        <f>AVERAGE(H3:H22)</f>
        <v>0.21573152144179347</v>
      </c>
    </row>
    <row r="24" spans="1:8" ht="30.75" customHeight="1" x14ac:dyDescent="0.25">
      <c r="A24" s="12" t="s">
        <v>42</v>
      </c>
      <c r="B24" s="22" t="s">
        <v>104</v>
      </c>
      <c r="C24" s="8">
        <v>25306</v>
      </c>
      <c r="D24" s="8">
        <v>16952</v>
      </c>
      <c r="E24" s="9">
        <v>65.648287143842353</v>
      </c>
      <c r="F24" s="8">
        <v>4760</v>
      </c>
      <c r="G24" s="10">
        <v>0.30056402033065566</v>
      </c>
      <c r="H24" s="10">
        <v>0.20301757404385237</v>
      </c>
    </row>
    <row r="25" spans="1:8" ht="32.25" customHeight="1" x14ac:dyDescent="0.25">
      <c r="A25" s="6"/>
      <c r="B25" s="14" t="s">
        <v>105</v>
      </c>
      <c r="C25" s="8">
        <f>SUM(C23:C24)</f>
        <v>57482</v>
      </c>
      <c r="D25" s="8">
        <f>SUM(D23:D24)</f>
        <v>39034</v>
      </c>
      <c r="E25" s="9">
        <f>AVERAGE(E23:E24)</f>
        <v>67.976940981876226</v>
      </c>
      <c r="F25" s="8">
        <f>SUM(F23:F24)</f>
        <v>13620</v>
      </c>
      <c r="G25" s="10">
        <f>AVERAGE(G23:G24)</f>
        <v>0.30783050824027847</v>
      </c>
      <c r="H25" s="10">
        <f>AVERAGE(H23:H24)</f>
        <v>0.20937454774282294</v>
      </c>
    </row>
    <row r="26" spans="1:8" ht="56.25" customHeight="1" x14ac:dyDescent="0.25">
      <c r="A26" s="23" t="s">
        <v>106</v>
      </c>
      <c r="B26" s="30" t="s">
        <v>107</v>
      </c>
      <c r="C26" s="31"/>
      <c r="D26" s="31"/>
      <c r="E26" s="31"/>
      <c r="F26" s="31"/>
      <c r="G26" s="31"/>
      <c r="H26" s="32"/>
    </row>
    <row r="27" spans="1:8" ht="56.25" customHeight="1" x14ac:dyDescent="0.25">
      <c r="A27" s="23" t="s">
        <v>108</v>
      </c>
      <c r="B27" s="30" t="s">
        <v>109</v>
      </c>
      <c r="C27" s="31"/>
      <c r="D27" s="31"/>
      <c r="E27" s="31"/>
      <c r="F27" s="31"/>
      <c r="G27" s="31"/>
      <c r="H27" s="32"/>
    </row>
    <row r="28" spans="1:8" ht="56.25" customHeight="1" x14ac:dyDescent="0.25">
      <c r="A28" s="23" t="s">
        <v>110</v>
      </c>
      <c r="B28" s="30" t="s">
        <v>111</v>
      </c>
      <c r="C28" s="31"/>
      <c r="D28" s="31"/>
      <c r="E28" s="31"/>
      <c r="F28" s="31"/>
      <c r="G28" s="31"/>
      <c r="H28" s="32"/>
    </row>
    <row r="29" spans="1:8" ht="56.25" customHeight="1" x14ac:dyDescent="0.25">
      <c r="A29" s="23" t="s">
        <v>112</v>
      </c>
      <c r="B29" s="30" t="s">
        <v>113</v>
      </c>
      <c r="C29" s="31"/>
      <c r="D29" s="31"/>
      <c r="E29" s="31"/>
      <c r="F29" s="31"/>
      <c r="G29" s="31"/>
      <c r="H29" s="32"/>
    </row>
  </sheetData>
  <mergeCells count="5">
    <mergeCell ref="A1:H1"/>
    <mergeCell ref="B26:H26"/>
    <mergeCell ref="B27:H27"/>
    <mergeCell ref="B28:H28"/>
    <mergeCell ref="B29:H2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vt:lpstr>
      <vt:lpstr>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Karbon</dc:creator>
  <cp:lastModifiedBy>Martin Karbon</cp:lastModifiedBy>
  <dcterms:created xsi:type="dcterms:W3CDTF">2022-01-25T13:23:13Z</dcterms:created>
  <dcterms:modified xsi:type="dcterms:W3CDTF">2023-01-13T09:50:54Z</dcterms:modified>
</cp:coreProperties>
</file>